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<sst xmlns="http://schemas.openxmlformats.org/spreadsheetml/2006/main" count="54" uniqueCount="26">
  <si>
    <t xml:space="preserve">District</t>
  </si>
  <si>
    <t xml:space="preserve">Campus</t>
  </si>
  <si>
    <t xml:space="preserve">Test</t>
  </si>
  <si>
    <t xml:space="preserve">2025 Meets %</t>
  </si>
  <si>
    <t xml:space="preserve">2026 Meets %</t>
  </si>
  <si>
    <t xml:space="preserve">Change (pts)</t>
  </si>
  <si>
    <t xml:space="preserve">Flag</t>
  </si>
  <si>
    <t xml:space="preserve">Pine Hollow ISD</t>
  </si>
  <si>
    <t xml:space="preserve">Pine Hollow Elementary</t>
  </si>
  <si>
    <t xml:space="preserve">Grade 3 Reading</t>
  </si>
  <si>
    <t xml:space="preserve">Grade 3 Math</t>
  </si>
  <si>
    <t xml:space="preserve">Pine Hollow Middle</t>
  </si>
  <si>
    <t xml:space="preserve">Grade 7 Reading</t>
  </si>
  <si>
    <t xml:space="preserve">Grade 7 Math</t>
  </si>
  <si>
    <t xml:space="preserve">Cedar Fork ISD</t>
  </si>
  <si>
    <t xml:space="preserve">Cedar Fork Elementary</t>
  </si>
  <si>
    <t xml:space="preserve">Cedar Fork Middle</t>
  </si>
  <si>
    <t xml:space="preserve">Red Creek ISD</t>
  </si>
  <si>
    <t xml:space="preserve">Red Creek Elementary</t>
  </si>
  <si>
    <t xml:space="preserve">Red Creek Middle</t>
  </si>
  <si>
    <t xml:space="preserve">Sample data invented for training. Districts and campuses are fictional. Percentages normalized from mixed formats ("62%", "0.58", "n/a").</t>
  </si>
  <si>
    <t xml:space="preserve">Campuses</t>
  </si>
  <si>
    <t xml:space="preserve">Avg 2025</t>
  </si>
  <si>
    <t xml:space="preserve">Avg 2026</t>
  </si>
  <si>
    <t xml:space="preserve">Avg change (pts)</t>
  </si>
  <si>
    <t xml:space="preserve">Campuses declining 3+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</si>
</sst>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.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i val="true"/>
      <sz val="11"/>
      <color rgb="FF7C859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E2150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2EE"/>
      </left>
      <right style="thin">
        <color rgb="FFDDE2EE"/>
      </right>
      <top style="thin">
        <color rgb="FFDDE2EE"/>
      </top>
      <bottom style="thin">
        <color rgb="FFDDE2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C859E"/>
      <rgbColor rgb="FF9999FF"/>
      <rgbColor rgb="FF993366"/>
      <rgbColor rgb="FFFFFFCC"/>
      <rgbColor rgb="FFCCFFFF"/>
      <rgbColor rgb="FF660066"/>
      <rgbColor rgb="FFFF8080"/>
      <rgbColor rgb="FF0066CC"/>
      <rgbColor rgb="FFDDE2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E215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4"/>
    <col collapsed="false" customWidth="true" hidden="false" outlineLevel="0" max="3" min="3" style="0" width="18"/>
    <col collapsed="false" customWidth="true" hidden="false" outlineLevel="0" max="6" min="4" style="0" width="14"/>
    <col collapsed="false" customWidth="true" hidden="false" outlineLevel="0" max="7" min="7" style="0" width="22"/>
  </cols>
  <sheetData>
    <row r="1" customFormat="false" ht="26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2" t="s">
        <v>7</v>
      </c>
      <c r="B2" s="2" t="s">
        <v>8</v>
      </c>
      <c r="C2" s="2" t="s">
        <v>9</v>
      </c>
      <c r="D2" s="3" t="n">
        <v>0.58</v>
      </c>
      <c r="E2" s="3" t="n">
        <v>0.62</v>
      </c>
      <c r="F2" s="4" t="n">
        <f aca="false">(E2-D2)*100</f>
        <v>4</v>
      </c>
      <c r="G2" s="2" t="str">
        <f aca="false">IF(F2&lt;=-3,"Declined 3+ pts",IF(F2&gt;=3,"Improved 3+ pts","Flat"))</f>
        <v>Improved 3+ pts</v>
      </c>
    </row>
    <row r="3" customFormat="false" ht="15" hidden="false" customHeight="false" outlineLevel="0" collapsed="false">
      <c r="A3" s="2" t="s">
        <v>7</v>
      </c>
      <c r="B3" s="2" t="s">
        <v>8</v>
      </c>
      <c r="C3" s="2" t="s">
        <v>10</v>
      </c>
      <c r="D3" s="3" t="n">
        <v>0.61</v>
      </c>
      <c r="E3" s="3" t="n">
        <v>0.55</v>
      </c>
      <c r="F3" s="4" t="n">
        <f aca="false">(E3-D3)*100</f>
        <v>-6</v>
      </c>
      <c r="G3" s="2" t="str">
        <f aca="false">IF(F3&lt;=-3,"Declined 3+ pts",IF(F3&gt;=3,"Improved 3+ pts","Flat"))</f>
        <v>Declined 3+ pts</v>
      </c>
    </row>
    <row r="4" customFormat="false" ht="15" hidden="false" customHeight="false" outlineLevel="0" collapsed="false">
      <c r="A4" s="2" t="s">
        <v>7</v>
      </c>
      <c r="B4" s="2" t="s">
        <v>11</v>
      </c>
      <c r="C4" s="2" t="s">
        <v>12</v>
      </c>
      <c r="D4" s="3" t="n">
        <v>0.49</v>
      </c>
      <c r="E4" s="3" t="n">
        <v>0.53</v>
      </c>
      <c r="F4" s="4" t="n">
        <f aca="false">(E4-D4)*100</f>
        <v>4</v>
      </c>
      <c r="G4" s="2" t="str">
        <f aca="false">IF(F4&lt;=-3,"Declined 3+ pts",IF(F4&gt;=3,"Improved 3+ pts","Flat"))</f>
        <v>Improved 3+ pts</v>
      </c>
    </row>
    <row r="5" customFormat="false" ht="15" hidden="false" customHeight="false" outlineLevel="0" collapsed="false">
      <c r="A5" s="2" t="s">
        <v>7</v>
      </c>
      <c r="B5" s="2" t="s">
        <v>11</v>
      </c>
      <c r="C5" s="2" t="s">
        <v>13</v>
      </c>
      <c r="D5" s="3" t="n">
        <v>0.44</v>
      </c>
      <c r="E5" s="3" t="n">
        <v>0.41</v>
      </c>
      <c r="F5" s="4" t="n">
        <f aca="false">(E5-D5)*100</f>
        <v>-3</v>
      </c>
      <c r="G5" s="2" t="str">
        <f aca="false">IF(F5&lt;=-3,"Declined 3+ pts",IF(F5&gt;=3,"Improved 3+ pts","Flat"))</f>
        <v>Declined 3+ pts</v>
      </c>
    </row>
    <row r="6" customFormat="false" ht="15" hidden="false" customHeight="false" outlineLevel="0" collapsed="false">
      <c r="A6" s="2" t="s">
        <v>14</v>
      </c>
      <c r="B6" s="2" t="s">
        <v>15</v>
      </c>
      <c r="C6" s="2" t="s">
        <v>9</v>
      </c>
      <c r="D6" s="3" t="n">
        <v>0.66</v>
      </c>
      <c r="E6" s="3" t="n">
        <v>0.64</v>
      </c>
      <c r="F6" s="4" t="n">
        <f aca="false">(E6-D6)*100</f>
        <v>-2</v>
      </c>
      <c r="G6" s="2" t="str">
        <f aca="false">IF(F6&lt;=-3,"Declined 3+ pts",IF(F6&gt;=3,"Improved 3+ pts","Flat"))</f>
        <v>Flat</v>
      </c>
    </row>
    <row r="7" customFormat="false" ht="15" hidden="false" customHeight="false" outlineLevel="0" collapsed="false">
      <c r="A7" s="2" t="s">
        <v>14</v>
      </c>
      <c r="B7" s="2" t="s">
        <v>15</v>
      </c>
      <c r="C7" s="2" t="s">
        <v>10</v>
      </c>
      <c r="D7" s="3" t="n">
        <v>0.7</v>
      </c>
      <c r="E7" s="3" t="n">
        <v>0.72</v>
      </c>
      <c r="F7" s="4" t="n">
        <f aca="false">(E7-D7)*100</f>
        <v>2</v>
      </c>
      <c r="G7" s="2" t="str">
        <f aca="false">IF(F7&lt;=-3,"Declined 3+ pts",IF(F7&gt;=3,"Improved 3+ pts","Flat"))</f>
        <v>Flat</v>
      </c>
    </row>
    <row r="8" customFormat="false" ht="15" hidden="false" customHeight="false" outlineLevel="0" collapsed="false">
      <c r="A8" s="2" t="s">
        <v>14</v>
      </c>
      <c r="B8" s="2" t="s">
        <v>16</v>
      </c>
      <c r="C8" s="2" t="s">
        <v>12</v>
      </c>
      <c r="D8" s="3" t="n">
        <v>0.52</v>
      </c>
      <c r="E8" s="3" t="n">
        <v>0.58</v>
      </c>
      <c r="F8" s="4" t="n">
        <f aca="false">(E8-D8)*100</f>
        <v>6</v>
      </c>
      <c r="G8" s="2" t="str">
        <f aca="false">IF(F8&lt;=-3,"Declined 3+ pts",IF(F8&gt;=3,"Improved 3+ pts","Flat"))</f>
        <v>Improved 3+ pts</v>
      </c>
    </row>
    <row r="9" customFormat="false" ht="15" hidden="false" customHeight="false" outlineLevel="0" collapsed="false">
      <c r="A9" s="2" t="s">
        <v>14</v>
      </c>
      <c r="B9" s="2" t="s">
        <v>16</v>
      </c>
      <c r="C9" s="2" t="s">
        <v>13</v>
      </c>
      <c r="D9" s="3" t="n">
        <v>0.47</v>
      </c>
      <c r="E9" s="3" t="n">
        <v>0.5</v>
      </c>
      <c r="F9" s="4" t="n">
        <f aca="false">(E9-D9)*100</f>
        <v>3</v>
      </c>
      <c r="G9" s="2" t="str">
        <f aca="false">IF(F9&lt;=-3,"Declined 3+ pts",IF(F9&gt;=3,"Improved 3+ pts","Flat"))</f>
        <v>Improved 3+ pts</v>
      </c>
    </row>
    <row r="10" customFormat="false" ht="15" hidden="false" customHeight="false" outlineLevel="0" collapsed="false">
      <c r="A10" s="2" t="s">
        <v>17</v>
      </c>
      <c r="B10" s="2" t="s">
        <v>18</v>
      </c>
      <c r="C10" s="2" t="s">
        <v>9</v>
      </c>
      <c r="D10" s="3" t="n">
        <v>0.54</v>
      </c>
      <c r="E10" s="3" t="n">
        <v>0.49</v>
      </c>
      <c r="F10" s="4" t="n">
        <f aca="false">(E10-D10)*100</f>
        <v>-5</v>
      </c>
      <c r="G10" s="2" t="str">
        <f aca="false">IF(F10&lt;=-3,"Declined 3+ pts",IF(F10&gt;=3,"Improved 3+ pts","Flat"))</f>
        <v>Declined 3+ pts</v>
      </c>
    </row>
    <row r="11" customFormat="false" ht="15" hidden="false" customHeight="false" outlineLevel="0" collapsed="false">
      <c r="A11" s="2" t="s">
        <v>17</v>
      </c>
      <c r="B11" s="2" t="s">
        <v>18</v>
      </c>
      <c r="C11" s="2" t="s">
        <v>10</v>
      </c>
      <c r="D11" s="3" t="n">
        <v>0.57</v>
      </c>
      <c r="E11" s="3" t="n">
        <v>0.51</v>
      </c>
      <c r="F11" s="4" t="n">
        <f aca="false">(E11-D11)*100</f>
        <v>-6</v>
      </c>
      <c r="G11" s="2" t="str">
        <f aca="false">IF(F11&lt;=-3,"Declined 3+ pts",IF(F11&gt;=3,"Improved 3+ pts","Flat"))</f>
        <v>Declined 3+ pts</v>
      </c>
    </row>
    <row r="12" customFormat="false" ht="15" hidden="false" customHeight="false" outlineLevel="0" collapsed="false">
      <c r="A12" s="2" t="s">
        <v>17</v>
      </c>
      <c r="B12" s="2" t="s">
        <v>19</v>
      </c>
      <c r="C12" s="2" t="s">
        <v>12</v>
      </c>
      <c r="D12" s="3" t="n">
        <v>0.45</v>
      </c>
      <c r="E12" s="3" t="n">
        <v>0.46</v>
      </c>
      <c r="F12" s="4" t="n">
        <f aca="false">(E12-D12)*100</f>
        <v>1</v>
      </c>
      <c r="G12" s="2" t="str">
        <f aca="false">IF(F12&lt;=-3,"Declined 3+ pts",IF(F12&gt;=3,"Improved 3+ pts","Flat"))</f>
        <v>Flat</v>
      </c>
    </row>
    <row r="13" customFormat="false" ht="15" hidden="false" customHeight="false" outlineLevel="0" collapsed="false">
      <c r="A13" s="2" t="s">
        <v>17</v>
      </c>
      <c r="B13" s="2" t="s">
        <v>19</v>
      </c>
      <c r="C13" s="2" t="s">
        <v>13</v>
      </c>
      <c r="D13" s="3" t="n">
        <v>0.4</v>
      </c>
      <c r="E13" s="3" t="n">
        <v>0.36</v>
      </c>
      <c r="F13" s="4" t="n">
        <f aca="false">(E13-D13)*100</f>
        <v>-4</v>
      </c>
      <c r="G13" s="2" t="str">
        <f aca="false">IF(F13&lt;=-3,"Declined 3+ pts",IF(F13&gt;=3,"Improved 3+ pts","Flat"))</f>
        <v>Declined 3+ pts</v>
      </c>
    </row>
    <row r="15" customFormat="false" ht="15" hidden="false" customHeight="false" outlineLevel="0" collapsed="false">
      <c r="A15" s="5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4" min="2" style="0" width="10"/>
    <col collapsed="false" customWidth="true" hidden="false" outlineLevel="0" max="5" min="5" style="0" width="16"/>
    <col collapsed="false" customWidth="true" hidden="false" outlineLevel="0" max="6" min="6" style="0" width="20"/>
  </cols>
  <sheetData>
    <row r="1" customFormat="false" ht="26.85" hidden="false" customHeight="false" outlineLevel="0" collapsed="false">
      <c r="A1" s="1" t="s">
        <v>2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customFormat="false" ht="15" hidden="false" customHeight="false" outlineLevel="0" collapsed="false">
      <c r="A2" s="2" t="s">
        <v>9</v>
      </c>
      <c r="B2" s="2" t="n">
        <f aca="false">COUNTIF(Data!$C$2:$C$13,A2)</f>
        <v>3</v>
      </c>
      <c r="C2" s="3" t="n">
        <f aca="false">AVERAGEIF(Data!$C$2:$C$13,A2,Data!$D$2:$D$13)</f>
        <v>0.593333333333333</v>
      </c>
      <c r="D2" s="3" t="n">
        <f aca="false">AVERAGEIF(Data!$C$2:$C$13,A2,Data!$E$2:$E$13)</f>
        <v>0.583333333333333</v>
      </c>
      <c r="E2" s="4" t="n">
        <f aca="false">(D2-C2)*100</f>
        <v>-1</v>
      </c>
      <c r="F2" s="2" t="n">
        <f aca="false">COUNTIFS(Data!$C$2:$C$13,A2,Data!$F$2:$F$13,"&lt;=-3")</f>
        <v>1</v>
      </c>
    </row>
    <row r="3" customFormat="false" ht="15" hidden="false" customHeight="false" outlineLevel="0" collapsed="false">
      <c r="A3" s="2" t="s">
        <v>10</v>
      </c>
      <c r="B3" s="2" t="n">
        <f aca="false">COUNTIF(Data!$C$2:$C$13,A3)</f>
        <v>3</v>
      </c>
      <c r="C3" s="3" t="n">
        <f aca="false">AVERAGEIF(Data!$C$2:$C$13,A3,Data!$D$2:$D$13)</f>
        <v>0.626666666666667</v>
      </c>
      <c r="D3" s="3" t="n">
        <f aca="false">AVERAGEIF(Data!$C$2:$C$13,A3,Data!$E$2:$E$13)</f>
        <v>0.593333333333333</v>
      </c>
      <c r="E3" s="4" t="n">
        <f aca="false">(D3-C3)*100</f>
        <v>-3.33333333333332</v>
      </c>
      <c r="F3" s="2" t="n">
        <f aca="false">COUNTIFS(Data!$C$2:$C$13,A3,Data!$F$2:$F$13,"&lt;=-3")</f>
        <v>2</v>
      </c>
    </row>
    <row r="4" customFormat="false" ht="15" hidden="false" customHeight="false" outlineLevel="0" collapsed="false">
      <c r="A4" s="2" t="s">
        <v>12</v>
      </c>
      <c r="B4" s="2" t="n">
        <f aca="false">COUNTIF(Data!$C$2:$C$13,A4)</f>
        <v>3</v>
      </c>
      <c r="C4" s="3" t="n">
        <f aca="false">AVERAGEIF(Data!$C$2:$C$13,A4,Data!$D$2:$D$13)</f>
        <v>0.486666666666667</v>
      </c>
      <c r="D4" s="3" t="n">
        <f aca="false">AVERAGEIF(Data!$C$2:$C$13,A4,Data!$E$2:$E$13)</f>
        <v>0.523333333333333</v>
      </c>
      <c r="E4" s="4" t="n">
        <f aca="false">(D4-C4)*100</f>
        <v>3.66666666666667</v>
      </c>
      <c r="F4" s="2" t="n">
        <f aca="false">COUNTIFS(Data!$C$2:$C$13,A4,Data!$F$2:$F$13,"&lt;=-3")</f>
        <v>0</v>
      </c>
    </row>
    <row r="5" customFormat="false" ht="15" hidden="false" customHeight="false" outlineLevel="0" collapsed="false">
      <c r="A5" s="2" t="s">
        <v>13</v>
      </c>
      <c r="B5" s="2" t="n">
        <f aca="false">COUNTIF(Data!$C$2:$C$13,A5)</f>
        <v>3</v>
      </c>
      <c r="C5" s="3" t="n">
        <f aca="false">AVERAGEIF(Data!$C$2:$C$13,A5,Data!$D$2:$D$13)</f>
        <v>0.436666666666667</v>
      </c>
      <c r="D5" s="3" t="n">
        <f aca="false">AVERAGEIF(Data!$C$2:$C$13,A5,Data!$E$2:$E$13)</f>
        <v>0.423333333333333</v>
      </c>
      <c r="E5" s="4" t="n">
        <f aca="false">(D5-C5)*100</f>
        <v>-1.33333333333334</v>
      </c>
      <c r="F5" s="2" t="n">
        <f aca="false">COUNTIFS(Data!$C$2:$C$13,A5,Data!$F$2:$F$13,"&lt;=-3")</f>
        <v>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2026-08-28T19:16:42Z</dcterms:created>
  <dc:creator>openpyxl</dc:creator>
  <dc:description/>
  <dc:language>en-US</dc:language>
  <cp:lastModifiedBy/>
  <dcterms:modified xsi:type="dcterms:W3CDTF">2026-08-28T19:16:42Z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